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<sst xmlns="http://schemas.openxmlformats.org/spreadsheetml/2006/main" count="232" uniqueCount="111">
  <si>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</si>
  <si>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</si>
  <si>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</si>
  <si>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</si>
  <si>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</si>
  <si>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</si>
  <si>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</si>
  <si>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</si>
  <si>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</si>
  <si>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</si>
  <si>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</si>
  <si>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</si>
  <si>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</si>
  <si>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</si>
  <si>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</si>
  <si>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</si>
  <si>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</si>
  <si>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</si>
  <si>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</si>
  <si>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</si>
  <si>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</si>
  <si>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</si>
  <si>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</si>
  <si>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</si>
  <si>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</si>
  <si>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</si>
  <si>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</si>
  <si>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</si>
  <si>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</si>
  <si>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</si>
  <si>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</si>
  <si>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</si>
  <si>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</si>
  <si>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</si>
  <si>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</si>
  <si>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</si>
  <si>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</si>
  <si>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</si>
  <si>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</si>
  <si>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</si>
  <si>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</si>
  <si>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</si>
  <si>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</si>
  <si>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</si>
  <si>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</si>
  <si>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</si>
  <si>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</si>
  <si>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</si>
  <si>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</si>
  <si>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</si>
  <si>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</si>
  <si>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</si>
  <si>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</si>
  <si>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</si>
  <si>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</si>
  <si>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</si>
  <si>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</si>
  <si>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</si>
  <si>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</si>
  <si>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</si>
  <si>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</si>
  <si>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</si>
  <si>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</si>
  <si>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</si>
  <si>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</si>
  <si>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</si>
  <si>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</si>
  <si>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</si>
  <si>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</si>
  <si>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</si>
  <si>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</si>
  <si>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</si>
  <si>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</si>
  <si>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</si>
  <si>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</si>
  <si>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</si>
  <si>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</si>
  <si>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</si>
  <si>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</si>
  <si>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</si>
  <si>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</si>
  <si>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</si>
  <si>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</si>
  <si>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</si>
  <si>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</si>
  <si>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</si>
  <si>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</si>
  <si>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</si>
  <si>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</si>
  <si>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</si>
  <si>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</si>
  <si>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</si>
  <si>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</si>
  <si>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</si>
  <si>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</si>
  <si>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</si>
  <si>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東成瀬村</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</si>
  <si>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</si>
  <si>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</si>
  <si>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</si>
  <si>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</si>
  <si>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</si>
  <si>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</si>
  <si>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</si>
  <si>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</si>
  <si>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</si>
  <si>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</si>
  <si>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</si>
  <si>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今後の予定は新築住宅の世帯が想定される程度である。従って、投資経費は抑制される見込みである反面、普及率の向上対策として短期的に重点整備を行ったことにより、維持管理費にかかる経費は急激に増大する見込みである。また、機械・装置の老朽化に伴う更新やこれまでの建設投資に対する償還金の返済等もあり、維持管理費は今後益々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等の配慮も踏まえ、適正料金を設定し、快適な生活環境の確保に向けた健全経営を推進する。
　</t>
    <rPh sb="19" eb="21">
      <t>マイトシ</t>
    </rPh>
    <rPh sb="48" eb="50">
      <t>ガッペイ</t>
    </rPh>
    <rPh sb="50" eb="52">
      <t>ショリ</t>
    </rPh>
    <rPh sb="52" eb="55">
      <t>ジョウカソウ</t>
    </rPh>
    <rPh sb="55" eb="57">
      <t>セッチ</t>
    </rPh>
    <rPh sb="70" eb="71">
      <t>キン</t>
    </rPh>
    <rPh sb="72" eb="73">
      <t>ゾウ</t>
    </rPh>
    <rPh sb="73" eb="74">
      <t>カサ</t>
    </rPh>
    <rPh sb="75" eb="78">
      <t>ジョウカソウ</t>
    </rPh>
    <rPh sb="79" eb="81">
      <t>フキュウ</t>
    </rPh>
    <rPh sb="81" eb="82">
      <t>リツ</t>
    </rPh>
    <rPh sb="83" eb="85">
      <t>コウジョウ</t>
    </rPh>
    <rPh sb="90" eb="93">
      <t>シヨウリョウ</t>
    </rPh>
    <rPh sb="94" eb="97">
      <t>テイスイジュン</t>
    </rPh>
    <rPh sb="98" eb="100">
      <t>セッテイ</t>
    </rPh>
    <rPh sb="102" eb="103">
      <t>ス</t>
    </rPh>
    <rPh sb="104" eb="105">
      <t>オ</t>
    </rPh>
    <rPh sb="127" eb="129">
      <t>コンゴ</t>
    </rPh>
    <rPh sb="130" eb="132">
      <t>ケンセツ</t>
    </rPh>
    <rPh sb="132" eb="134">
      <t>トウシ</t>
    </rPh>
    <rPh sb="139" eb="141">
      <t>ジュウテン</t>
    </rPh>
    <rPh sb="141" eb="142">
      <t>テキ</t>
    </rPh>
    <rPh sb="142" eb="144">
      <t>セイビ</t>
    </rPh>
    <rPh sb="144" eb="146">
      <t>キカン</t>
    </rPh>
    <rPh sb="147" eb="149">
      <t>カンリョウ</t>
    </rPh>
    <rPh sb="151" eb="153">
      <t>コンゴ</t>
    </rPh>
    <rPh sb="154" eb="156">
      <t>ヨテイ</t>
    </rPh>
    <rPh sb="157" eb="159">
      <t>シンチク</t>
    </rPh>
    <rPh sb="159" eb="161">
      <t>ジュウタク</t>
    </rPh>
    <rPh sb="162" eb="164">
      <t>セタイ</t>
    </rPh>
    <rPh sb="165" eb="167">
      <t>ソウテイ</t>
    </rPh>
    <rPh sb="170" eb="172">
      <t>テイド</t>
    </rPh>
    <rPh sb="176" eb="177">
      <t>シタガ</t>
    </rPh>
    <rPh sb="180" eb="182">
      <t>トウシ</t>
    </rPh>
    <rPh sb="182" eb="184">
      <t>ケイヒ</t>
    </rPh>
    <rPh sb="185" eb="187">
      <t>ヨクセイ</t>
    </rPh>
    <rPh sb="190" eb="192">
      <t>ミコ</t>
    </rPh>
    <rPh sb="196" eb="198">
      <t>ハンメン</t>
    </rPh>
    <rPh sb="247" eb="249">
      <t>ミコ</t>
    </rPh>
    <rPh sb="257" eb="259">
      <t>キカイ</t>
    </rPh>
    <rPh sb="260" eb="262">
      <t>ソウチ</t>
    </rPh>
    <rPh sb="263" eb="266">
      <t>ロウキュウカ</t>
    </rPh>
    <rPh sb="267" eb="268">
      <t>トモナ</t>
    </rPh>
    <rPh sb="269" eb="271">
      <t>コウシン</t>
    </rPh>
    <rPh sb="277" eb="279">
      <t>ケンセツ</t>
    </rPh>
    <rPh sb="279" eb="281">
      <t>トウシ</t>
    </rPh>
    <rPh sb="282" eb="283">
      <t>タイ</t>
    </rPh>
    <rPh sb="285" eb="288">
      <t>ショウカンキン</t>
    </rPh>
    <rPh sb="289" eb="291">
      <t>ヘンサイ</t>
    </rPh>
    <rPh sb="291" eb="292">
      <t>トウ</t>
    </rPh>
    <rPh sb="296" eb="298">
      <t>イジ</t>
    </rPh>
    <rPh sb="298" eb="301">
      <t>カンリヒ</t>
    </rPh>
    <rPh sb="302" eb="304">
      <t>コンゴ</t>
    </rPh>
    <rPh sb="304" eb="306">
      <t>マスマス</t>
    </rPh>
    <rPh sb="327" eb="329">
      <t>ザイゲン</t>
    </rPh>
    <rPh sb="330" eb="331">
      <t>タイ</t>
    </rPh>
    <rPh sb="338" eb="341">
      <t>シヨウリョウ</t>
    </rPh>
    <rPh sb="342" eb="344">
      <t>フキュウ</t>
    </rPh>
    <rPh sb="344" eb="345">
      <t>リツ</t>
    </rPh>
    <rPh sb="346" eb="348">
      <t>コウジョウ</t>
    </rPh>
    <rPh sb="349" eb="350">
      <t>ハカ</t>
    </rPh>
    <rPh sb="353" eb="356">
      <t>テイスイジュン</t>
    </rPh>
    <rPh sb="363" eb="365">
      <t>テキセイ</t>
    </rPh>
    <rPh sb="366" eb="368">
      <t>ザイセイ</t>
    </rPh>
    <rPh sb="368" eb="370">
      <t>ウンエイ</t>
    </rPh>
    <rPh sb="371" eb="373">
      <t>メザ</t>
    </rPh>
    <rPh sb="380" eb="381">
      <t>ヒ</t>
    </rPh>
    <rPh sb="382" eb="383">
      <t>ア</t>
    </rPh>
    <rPh sb="385" eb="388">
      <t>フカケツ</t>
    </rPh>
    <rPh sb="395" eb="397">
      <t>コンゴ</t>
    </rPh>
    <rPh sb="398" eb="400">
      <t>リョウキン</t>
    </rPh>
    <rPh sb="400" eb="402">
      <t>カイテイ</t>
    </rPh>
    <rPh sb="402" eb="403">
      <t>ガク</t>
    </rPh>
    <rPh sb="404" eb="407">
      <t>ヘンドウハバ</t>
    </rPh>
    <rPh sb="408" eb="410">
      <t>コウリョ</t>
    </rPh>
    <rPh sb="415" eb="418">
      <t>シヨウシャ</t>
    </rPh>
    <rPh sb="419" eb="421">
      <t>キュウゲキ</t>
    </rPh>
    <rPh sb="422" eb="424">
      <t>フタン</t>
    </rPh>
    <rPh sb="425" eb="426">
      <t>シ</t>
    </rPh>
    <rPh sb="429" eb="430">
      <t>トウ</t>
    </rPh>
    <rPh sb="431" eb="433">
      <t>ハイリョ</t>
    </rPh>
    <rPh sb="434" eb="435">
      <t>フ</t>
    </rPh>
    <rPh sb="438" eb="440">
      <t>テキセイ</t>
    </rPh>
    <rPh sb="440" eb="442">
      <t>リョウキン</t>
    </rPh>
    <rPh sb="443" eb="445">
      <t>セッテイ</t>
    </rPh>
    <rPh sb="447" eb="449">
      <t>カイテキ</t>
    </rPh>
    <rPh sb="450" eb="452">
      <t>セイカツ</t>
    </rPh>
    <rPh sb="452" eb="454">
      <t>カンキョウ</t>
    </rPh>
    <rPh sb="455" eb="457">
      <t>カクホ</t>
    </rPh>
    <rPh sb="458" eb="459">
      <t>ム</t>
    </rPh>
    <rPh sb="461" eb="463">
      <t>ケンゼン</t>
    </rPh>
    <rPh sb="463" eb="465">
      <t>ケイエイ</t>
    </rPh>
    <rPh sb="466" eb="468">
      <t>スイシン</t>
    </rPh>
    <phoneticPr fontId="4"/>
  </si>
  <si>
    <t>　下水道事業については、当村の立地条件を踏まえ平成13年度より管内全体を整備エリアとして合併処理浄化槽設置事業に着手しており、老朽化に伴う課題は今後更に検討の必要性が増してくるだろう。
　従って、老朽化した施設の更新には多額の経費が必要となるため、現状より中長期的な予測の基に効率的な課題の改善に努めていきたい。　</t>
    <rPh sb="1" eb="4">
      <t>ゲスイドウ</t>
    </rPh>
    <rPh sb="4" eb="6">
      <t>ジギョウ</t>
    </rPh>
    <rPh sb="23" eb="25">
      <t>ヘイセイ</t>
    </rPh>
    <rPh sb="27" eb="29">
      <t>ネンド</t>
    </rPh>
    <rPh sb="31" eb="33">
      <t>カンナイ</t>
    </rPh>
    <rPh sb="33" eb="35">
      <t>ゼンタイ</t>
    </rPh>
    <rPh sb="36" eb="38">
      <t>セイビ</t>
    </rPh>
    <rPh sb="44" eb="46">
      <t>ガッペイ</t>
    </rPh>
    <rPh sb="46" eb="48">
      <t>ショリ</t>
    </rPh>
    <rPh sb="48" eb="51">
      <t>ジョウカソウ</t>
    </rPh>
    <rPh sb="51" eb="53">
      <t>セッチ</t>
    </rPh>
    <rPh sb="53" eb="55">
      <t>ジギョウ</t>
    </rPh>
    <rPh sb="56" eb="58">
      <t>チャクシュ</t>
    </rPh>
    <rPh sb="63" eb="66">
      <t>ロウキュウカ</t>
    </rPh>
    <rPh sb="67" eb="68">
      <t>トモナ</t>
    </rPh>
    <rPh sb="69" eb="71">
      <t>カダイ</t>
    </rPh>
    <rPh sb="72" eb="74">
      <t>コンゴ</t>
    </rPh>
    <rPh sb="74" eb="75">
      <t>サラ</t>
    </rPh>
    <rPh sb="76" eb="78">
      <t>ケントウ</t>
    </rPh>
    <rPh sb="79" eb="82">
      <t>ヒツヨウセイ</t>
    </rPh>
    <rPh sb="83" eb="84">
      <t>マ</t>
    </rPh>
    <rPh sb="94" eb="95">
      <t>シタガ</t>
    </rPh>
    <rPh sb="98" eb="101">
      <t>ロウキュウカ</t>
    </rPh>
    <rPh sb="103" eb="105">
      <t>シセツ</t>
    </rPh>
    <rPh sb="106" eb="108">
      <t>コウシン</t>
    </rPh>
    <rPh sb="110" eb="112">
      <t>タガク</t>
    </rPh>
    <rPh sb="113" eb="115">
      <t>ケイヒ</t>
    </rPh>
    <rPh sb="116" eb="118">
      <t>ヒツヨウ</t>
    </rPh>
    <rPh sb="124" eb="126">
      <t>ゲンジョウ</t>
    </rPh>
    <rPh sb="128" eb="132">
      <t>チュウチョウキテキ</t>
    </rPh>
    <rPh sb="133" eb="135">
      <t>ヨソク</t>
    </rPh>
    <rPh sb="136" eb="137">
      <t>モト</t>
    </rPh>
    <rPh sb="138" eb="140">
      <t>コウリツ</t>
    </rPh>
    <rPh sb="140" eb="141">
      <t>テキ</t>
    </rPh>
    <rPh sb="142" eb="144">
      <t>カダイ</t>
    </rPh>
    <rPh sb="145" eb="147">
      <t>カイゼン</t>
    </rPh>
    <rPh sb="148" eb="149">
      <t>ツト</t>
    </rPh>
    <phoneticPr fontId="4"/>
  </si>
  <si>
    <t>　浄化槽設置普及率は80％を超えており、今後は投資経費が抑制される反面、維持管理費に関しては増嵩することが予想され、経費の抑制と必要財源の確保は最重要課題となっている。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※「該当数値なし」等当村のデータが表示されていない分析表については、対象となる欠損金や負債、或いは当該管渠の対象等となっていないため。</t>
    <rPh sb="1" eb="4">
      <t>ジョウカソウ</t>
    </rPh>
    <rPh sb="4" eb="6">
      <t>セッチ</t>
    </rPh>
    <rPh sb="6" eb="8">
      <t>フキュウ</t>
    </rPh>
    <rPh sb="8" eb="9">
      <t>リツ</t>
    </rPh>
    <rPh sb="14" eb="15">
      <t>コ</t>
    </rPh>
    <rPh sb="20" eb="22">
      <t>コンゴ</t>
    </rPh>
    <rPh sb="23" eb="25">
      <t>トウシ</t>
    </rPh>
    <rPh sb="25" eb="27">
      <t>ケイヒ</t>
    </rPh>
    <rPh sb="28" eb="30">
      <t>ヨクセイ</t>
    </rPh>
    <rPh sb="33" eb="35">
      <t>ハンメン</t>
    </rPh>
    <rPh sb="36" eb="38">
      <t>イジ</t>
    </rPh>
    <rPh sb="38" eb="40">
      <t>カンリ</t>
    </rPh>
    <rPh sb="40" eb="41">
      <t>ヒ</t>
    </rPh>
    <rPh sb="42" eb="43">
      <t>カン</t>
    </rPh>
    <rPh sb="53" eb="55">
      <t>ヨソウ</t>
    </rPh>
    <rPh sb="166" eb="168">
      <t>ガイトウ</t>
    </rPh>
    <rPh sb="168" eb="170">
      <t>スウチ</t>
    </rPh>
    <rPh sb="173" eb="174">
      <t>トウ</t>
    </rPh>
    <rPh sb="174" eb="176">
      <t>トウソン</t>
    </rPh>
    <rPh sb="181" eb="183">
      <t>ヒョウジ</t>
    </rPh>
    <rPh sb="189" eb="191">
      <t>ブンセキ</t>
    </rPh>
    <rPh sb="191" eb="192">
      <t>ヒョウ</t>
    </rPh>
    <rPh sb="198" eb="200">
      <t>タイショウ</t>
    </rPh>
    <rPh sb="203" eb="206">
      <t>ケッソンキン</t>
    </rPh>
    <rPh sb="207" eb="209">
      <t>フサイ</t>
    </rPh>
    <rPh sb="210" eb="211">
      <t>アル</t>
    </rPh>
    <rPh sb="213" eb="215">
      <t>トウガイ</t>
    </rPh>
    <rPh sb="215" eb="217">
      <t>カンキョ</t>
    </rPh>
    <rPh sb="218" eb="220">
      <t>タイショウ</t>
    </rPh>
    <rPh sb="220" eb="221">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</si>
</sst>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301120"/>
        <c:axId val="3930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9301120"/>
        <c:axId val="39303040"/>
      </c:lineChart>
      <c:dateAx>
        <c:axId val="39301120"/>
        <c:scaling>
          <c:orientation val="minMax"/>
        </c:scaling>
        <c:delete val="1"/>
        <c:axPos val="b"/>
        <c:numFmt formatCode="ge" sourceLinked="1"/>
        <c:majorTickMark val="none"/>
        <c:minorTickMark val="none"/>
        <c:tickLblPos val="none"/>
        <c:crossAx val="39303040"/>
        <c:crosses val="autoZero"/>
        <c:auto val="1"/>
        <c:lblOffset val="100"/>
        <c:baseTimeUnit val="years"/>
      </c:dateAx>
      <c:valAx>
        <c:axId val="3930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0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9510400"/>
        <c:axId val="3951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39510400"/>
        <c:axId val="39512320"/>
      </c:lineChart>
      <c:dateAx>
        <c:axId val="39510400"/>
        <c:scaling>
          <c:orientation val="minMax"/>
        </c:scaling>
        <c:delete val="1"/>
        <c:axPos val="b"/>
        <c:numFmt formatCode="ge" sourceLinked="1"/>
        <c:majorTickMark val="none"/>
        <c:minorTickMark val="none"/>
        <c:tickLblPos val="none"/>
        <c:crossAx val="39512320"/>
        <c:crosses val="autoZero"/>
        <c:auto val="1"/>
        <c:lblOffset val="100"/>
        <c:baseTimeUnit val="years"/>
      </c:dateAx>
      <c:valAx>
        <c:axId val="3951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1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76.930000000000007</c:v>
                </c:pt>
                <c:pt idx="1">
                  <c:v>77.3</c:v>
                </c:pt>
                <c:pt idx="2">
                  <c:v>100</c:v>
                </c:pt>
                <c:pt idx="3">
                  <c:v>100</c:v>
                </c:pt>
                <c:pt idx="4">
                  <c:v>100</c:v>
                </c:pt>
              </c:numCache>
            </c:numRef>
          </c:val>
        </c:ser>
        <c:dLbls>
          <c:showLegendKey val="0"/>
          <c:showVal val="0"/>
          <c:showCatName val="0"/>
          <c:showSerName val="0"/>
          <c:showPercent val="0"/>
          <c:showBubbleSize val="0"/>
        </c:dLbls>
        <c:gapWidth val="150"/>
        <c:axId val="39673856"/>
        <c:axId val="3967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39673856"/>
        <c:axId val="39675776"/>
      </c:lineChart>
      <c:dateAx>
        <c:axId val="39673856"/>
        <c:scaling>
          <c:orientation val="minMax"/>
        </c:scaling>
        <c:delete val="1"/>
        <c:axPos val="b"/>
        <c:numFmt formatCode="ge" sourceLinked="1"/>
        <c:majorTickMark val="none"/>
        <c:minorTickMark val="none"/>
        <c:tickLblPos val="none"/>
        <c:crossAx val="39675776"/>
        <c:crosses val="autoZero"/>
        <c:auto val="1"/>
        <c:lblOffset val="100"/>
        <c:baseTimeUnit val="years"/>
      </c:dateAx>
      <c:valAx>
        <c:axId val="3967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67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87</c:v>
                </c:pt>
                <c:pt idx="1">
                  <c:v>86.32</c:v>
                </c:pt>
                <c:pt idx="2">
                  <c:v>84.03</c:v>
                </c:pt>
                <c:pt idx="3">
                  <c:v>85.73</c:v>
                </c:pt>
                <c:pt idx="4">
                  <c:v>83.75</c:v>
                </c:pt>
              </c:numCache>
            </c:numRef>
          </c:val>
        </c:ser>
        <c:dLbls>
          <c:showLegendKey val="0"/>
          <c:showVal val="0"/>
          <c:showCatName val="0"/>
          <c:showSerName val="0"/>
          <c:showPercent val="0"/>
          <c:showBubbleSize val="0"/>
        </c:dLbls>
        <c:gapWidth val="150"/>
        <c:axId val="39595392"/>
        <c:axId val="3960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9595392"/>
        <c:axId val="39601664"/>
      </c:lineChart>
      <c:dateAx>
        <c:axId val="39595392"/>
        <c:scaling>
          <c:orientation val="minMax"/>
        </c:scaling>
        <c:delete val="1"/>
        <c:axPos val="b"/>
        <c:numFmt formatCode="ge" sourceLinked="1"/>
        <c:majorTickMark val="none"/>
        <c:minorTickMark val="none"/>
        <c:tickLblPos val="none"/>
        <c:crossAx val="39601664"/>
        <c:crosses val="autoZero"/>
        <c:auto val="1"/>
        <c:lblOffset val="100"/>
        <c:baseTimeUnit val="years"/>
      </c:dateAx>
      <c:valAx>
        <c:axId val="396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59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9615488"/>
        <c:axId val="3963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9615488"/>
        <c:axId val="39638144"/>
      </c:lineChart>
      <c:dateAx>
        <c:axId val="39615488"/>
        <c:scaling>
          <c:orientation val="minMax"/>
        </c:scaling>
        <c:delete val="1"/>
        <c:axPos val="b"/>
        <c:numFmt formatCode="ge" sourceLinked="1"/>
        <c:majorTickMark val="none"/>
        <c:minorTickMark val="none"/>
        <c:tickLblPos val="none"/>
        <c:crossAx val="39638144"/>
        <c:crosses val="autoZero"/>
        <c:auto val="1"/>
        <c:lblOffset val="100"/>
        <c:baseTimeUnit val="years"/>
      </c:dateAx>
      <c:valAx>
        <c:axId val="3963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61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821056"/>
        <c:axId val="3782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821056"/>
        <c:axId val="37827328"/>
      </c:lineChart>
      <c:dateAx>
        <c:axId val="37821056"/>
        <c:scaling>
          <c:orientation val="minMax"/>
        </c:scaling>
        <c:delete val="1"/>
        <c:axPos val="b"/>
        <c:numFmt formatCode="ge" sourceLinked="1"/>
        <c:majorTickMark val="none"/>
        <c:minorTickMark val="none"/>
        <c:tickLblPos val="none"/>
        <c:crossAx val="37827328"/>
        <c:crosses val="autoZero"/>
        <c:auto val="1"/>
        <c:lblOffset val="100"/>
        <c:baseTimeUnit val="years"/>
      </c:dateAx>
      <c:valAx>
        <c:axId val="3782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2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813056"/>
        <c:axId val="3785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813056"/>
        <c:axId val="37859712"/>
      </c:lineChart>
      <c:dateAx>
        <c:axId val="36813056"/>
        <c:scaling>
          <c:orientation val="minMax"/>
        </c:scaling>
        <c:delete val="1"/>
        <c:axPos val="b"/>
        <c:numFmt formatCode="ge" sourceLinked="1"/>
        <c:majorTickMark val="none"/>
        <c:minorTickMark val="none"/>
        <c:tickLblPos val="none"/>
        <c:crossAx val="37859712"/>
        <c:crosses val="autoZero"/>
        <c:auto val="1"/>
        <c:lblOffset val="100"/>
        <c:baseTimeUnit val="years"/>
      </c:dateAx>
      <c:valAx>
        <c:axId val="378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1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877632"/>
        <c:axId val="392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877632"/>
        <c:axId val="39268352"/>
      </c:lineChart>
      <c:dateAx>
        <c:axId val="37877632"/>
        <c:scaling>
          <c:orientation val="minMax"/>
        </c:scaling>
        <c:delete val="1"/>
        <c:axPos val="b"/>
        <c:numFmt formatCode="ge" sourceLinked="1"/>
        <c:majorTickMark val="none"/>
        <c:minorTickMark val="none"/>
        <c:tickLblPos val="none"/>
        <c:crossAx val="39268352"/>
        <c:crosses val="autoZero"/>
        <c:auto val="1"/>
        <c:lblOffset val="100"/>
        <c:baseTimeUnit val="years"/>
      </c:dateAx>
      <c:valAx>
        <c:axId val="392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7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648.5</c:v>
                </c:pt>
                <c:pt idx="1">
                  <c:v>654.39</c:v>
                </c:pt>
                <c:pt idx="2">
                  <c:v>591.6</c:v>
                </c:pt>
                <c:pt idx="3">
                  <c:v>562.1</c:v>
                </c:pt>
                <c:pt idx="4">
                  <c:v>501.09</c:v>
                </c:pt>
              </c:numCache>
            </c:numRef>
          </c:val>
        </c:ser>
        <c:dLbls>
          <c:showLegendKey val="0"/>
          <c:showVal val="0"/>
          <c:showCatName val="0"/>
          <c:showSerName val="0"/>
          <c:showPercent val="0"/>
          <c:showBubbleSize val="0"/>
        </c:dLbls>
        <c:gapWidth val="150"/>
        <c:axId val="39396864"/>
        <c:axId val="3939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39396864"/>
        <c:axId val="39398784"/>
      </c:lineChart>
      <c:dateAx>
        <c:axId val="39396864"/>
        <c:scaling>
          <c:orientation val="minMax"/>
        </c:scaling>
        <c:delete val="1"/>
        <c:axPos val="b"/>
        <c:numFmt formatCode="ge" sourceLinked="1"/>
        <c:majorTickMark val="none"/>
        <c:minorTickMark val="none"/>
        <c:tickLblPos val="none"/>
        <c:crossAx val="39398784"/>
        <c:crosses val="autoZero"/>
        <c:auto val="1"/>
        <c:lblOffset val="100"/>
        <c:baseTimeUnit val="years"/>
      </c:dateAx>
      <c:valAx>
        <c:axId val="3939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9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48.06</c:v>
                </c:pt>
                <c:pt idx="1">
                  <c:v>47.25</c:v>
                </c:pt>
                <c:pt idx="2">
                  <c:v>47.29</c:v>
                </c:pt>
                <c:pt idx="3">
                  <c:v>45.47</c:v>
                </c:pt>
                <c:pt idx="4">
                  <c:v>46.22</c:v>
                </c:pt>
              </c:numCache>
            </c:numRef>
          </c:val>
        </c:ser>
        <c:dLbls>
          <c:showLegendKey val="0"/>
          <c:showVal val="0"/>
          <c:showCatName val="0"/>
          <c:showSerName val="0"/>
          <c:showPercent val="0"/>
          <c:showBubbleSize val="0"/>
        </c:dLbls>
        <c:gapWidth val="150"/>
        <c:axId val="39437440"/>
        <c:axId val="3943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39437440"/>
        <c:axId val="39439360"/>
      </c:lineChart>
      <c:dateAx>
        <c:axId val="39437440"/>
        <c:scaling>
          <c:orientation val="minMax"/>
        </c:scaling>
        <c:delete val="1"/>
        <c:axPos val="b"/>
        <c:numFmt formatCode="ge" sourceLinked="1"/>
        <c:majorTickMark val="none"/>
        <c:minorTickMark val="none"/>
        <c:tickLblPos val="none"/>
        <c:crossAx val="39439360"/>
        <c:crosses val="autoZero"/>
        <c:auto val="1"/>
        <c:lblOffset val="100"/>
        <c:baseTimeUnit val="years"/>
      </c:dateAx>
      <c:valAx>
        <c:axId val="3943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43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203.89</c:v>
                </c:pt>
                <c:pt idx="1">
                  <c:v>205.15</c:v>
                </c:pt>
                <c:pt idx="2">
                  <c:v>211.23</c:v>
                </c:pt>
                <c:pt idx="3">
                  <c:v>222.38</c:v>
                </c:pt>
                <c:pt idx="4">
                  <c:v>226.75</c:v>
                </c:pt>
              </c:numCache>
            </c:numRef>
          </c:val>
        </c:ser>
        <c:dLbls>
          <c:showLegendKey val="0"/>
          <c:showVal val="0"/>
          <c:showCatName val="0"/>
          <c:showSerName val="0"/>
          <c:showPercent val="0"/>
          <c:showBubbleSize val="0"/>
        </c:dLbls>
        <c:gapWidth val="150"/>
        <c:axId val="39478016"/>
        <c:axId val="394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39478016"/>
        <c:axId val="39479936"/>
      </c:lineChart>
      <c:dateAx>
        <c:axId val="39478016"/>
        <c:scaling>
          <c:orientation val="minMax"/>
        </c:scaling>
        <c:delete val="1"/>
        <c:axPos val="b"/>
        <c:numFmt formatCode="ge" sourceLinked="1"/>
        <c:majorTickMark val="none"/>
        <c:minorTickMark val="none"/>
        <c:tickLblPos val="none"/>
        <c:crossAx val="39479936"/>
        <c:crosses val="autoZero"/>
        <c:auto val="1"/>
        <c:lblOffset val="100"/>
        <c:baseTimeUnit val="years"/>
      </c:dateAx>
      <c:valAx>
        <c:axId val="394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4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C4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東成瀬村</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2665</v>
      </c>
      <c r="AM8" s="47"/>
      <c r="AN8" s="47"/>
      <c r="AO8" s="47"/>
      <c r="AP8" s="47"/>
      <c r="AQ8" s="47"/>
      <c r="AR8" s="47"/>
      <c r="AS8" s="47"/>
      <c r="AT8" s="43">
        <f>データ!S6</f>
        <v>203.69</v>
      </c>
      <c r="AU8" s="43"/>
      <c r="AV8" s="43"/>
      <c r="AW8" s="43"/>
      <c r="AX8" s="43"/>
      <c r="AY8" s="43"/>
      <c r="AZ8" s="43"/>
      <c r="BA8" s="43"/>
      <c r="BB8" s="43">
        <f>データ!T6</f>
        <v>13.08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80.36</v>
      </c>
      <c r="Q10" s="43"/>
      <c r="R10" s="43"/>
      <c r="S10" s="43"/>
      <c r="T10" s="43"/>
      <c r="U10" s="43"/>
      <c r="V10" s="43"/>
      <c r="W10" s="43">
        <f>データ!P6</f>
        <v>100</v>
      </c>
      <c r="X10" s="43"/>
      <c r="Y10" s="43"/>
      <c r="Z10" s="43"/>
      <c r="AA10" s="43"/>
      <c r="AB10" s="43"/>
      <c r="AC10" s="43"/>
      <c r="AD10" s="47">
        <f>データ!Q6</f>
        <v>2370</v>
      </c>
      <c r="AE10" s="47"/>
      <c r="AF10" s="47"/>
      <c r="AG10" s="47"/>
      <c r="AH10" s="47"/>
      <c r="AI10" s="47"/>
      <c r="AJ10" s="47"/>
      <c r="AK10" s="2"/>
      <c r="AL10" s="47">
        <f>データ!U6</f>
        <v>2124</v>
      </c>
      <c r="AM10" s="47"/>
      <c r="AN10" s="47"/>
      <c r="AO10" s="47"/>
      <c r="AP10" s="47"/>
      <c r="AQ10" s="47"/>
      <c r="AR10" s="47"/>
      <c r="AS10" s="47"/>
      <c r="AT10" s="43">
        <f>データ!V6</f>
        <v>0.56000000000000005</v>
      </c>
      <c r="AU10" s="43"/>
      <c r="AV10" s="43"/>
      <c r="AW10" s="43"/>
      <c r="AX10" s="43"/>
      <c r="AY10" s="43"/>
      <c r="AZ10" s="43"/>
      <c r="BA10" s="43"/>
      <c r="BB10" s="43">
        <f>データ!W6</f>
        <v>3792.86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54640</v>
      </c>
      <c r="D6" s="31">
        <f t="shared" si="3"/>
        <v>47</v>
      </c>
      <c r="E6" s="31">
        <f t="shared" si="3"/>
        <v>18</v>
      </c>
      <c r="F6" s="31">
        <f t="shared" si="3"/>
        <v>0</v>
      </c>
      <c r="G6" s="31">
        <f t="shared" si="3"/>
        <v>0</v>
      </c>
      <c r="H6" s="31" t="str">
        <f t="shared" si="3"/>
        <v>秋田県　東成瀬村</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80.36</v>
      </c>
      <c r="P6" s="32">
        <f t="shared" si="3"/>
        <v>100</v>
      </c>
      <c r="Q6" s="32">
        <f t="shared" si="3"/>
        <v>2370</v>
      </c>
      <c r="R6" s="32">
        <f t="shared" si="3"/>
        <v>2665</v>
      </c>
      <c r="S6" s="32">
        <f t="shared" si="3"/>
        <v>203.69</v>
      </c>
      <c r="T6" s="32">
        <f t="shared" si="3"/>
        <v>13.08</v>
      </c>
      <c r="U6" s="32">
        <f t="shared" si="3"/>
        <v>2124</v>
      </c>
      <c r="V6" s="32">
        <f t="shared" si="3"/>
        <v>0.56000000000000005</v>
      </c>
      <c r="W6" s="32">
        <f t="shared" si="3"/>
        <v>3792.86</v>
      </c>
      <c r="X6" s="33">
        <f>IF(X7="",NA(),X7)</f>
        <v>87</v>
      </c>
      <c r="Y6" s="33">
        <f t="shared" ref="Y6:AG6" si="4">IF(Y7="",NA(),Y7)</f>
        <v>86.32</v>
      </c>
      <c r="Z6" s="33">
        <f t="shared" si="4"/>
        <v>84.03</v>
      </c>
      <c r="AA6" s="33">
        <f t="shared" si="4"/>
        <v>85.73</v>
      </c>
      <c r="AB6" s="33">
        <f t="shared" si="4"/>
        <v>83.75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648.5</v>
      </c>
      <c r="BF6" s="33">
        <f t="shared" ref="BF6:BN6" si="7">IF(BF7="",NA(),BF7)</f>
        <v>654.39</v>
      </c>
      <c r="BG6" s="33">
        <f t="shared" si="7"/>
        <v>591.6</v>
      </c>
      <c r="BH6" s="33">
        <f t="shared" si="7"/>
        <v>562.1</v>
      </c>
      <c r="BI6" s="33">
        <f t="shared" si="7"/>
        <v>501.09</v>
      </c>
      <c r="BJ6" s="33">
        <f t="shared" si="7"/>
        <v>421.01</v>
      </c>
      <c r="BK6" s="33">
        <f t="shared" si="7"/>
        <v>430.64</v>
      </c>
      <c r="BL6" s="33">
        <f t="shared" si="7"/>
        <v>446.63</v>
      </c>
      <c r="BM6" s="33">
        <f t="shared" si="7"/>
        <v>416.91</v>
      </c>
      <c r="BN6" s="33">
        <f t="shared" si="7"/>
        <v>392.19</v>
      </c>
      <c r="BO6" s="32" t="str">
        <f>IF(BO7="","",IF(BO7="-","【-】","【"&amp;SUBSTITUTE(TEXT(BO7,"#,##0.00"),"-","△")&amp;"】"))</f>
        <v>【345.93】</v>
      </c>
      <c r="BP6" s="33">
        <f>IF(BP7="",NA(),BP7)</f>
        <v>48.06</v>
      </c>
      <c r="BQ6" s="33">
        <f t="shared" ref="BQ6:BY6" si="8">IF(BQ7="",NA(),BQ7)</f>
        <v>47.25</v>
      </c>
      <c r="BR6" s="33">
        <f t="shared" si="8"/>
        <v>47.29</v>
      </c>
      <c r="BS6" s="33">
        <f t="shared" si="8"/>
        <v>45.47</v>
      </c>
      <c r="BT6" s="33">
        <f t="shared" si="8"/>
        <v>46.22</v>
      </c>
      <c r="BU6" s="33">
        <f t="shared" si="8"/>
        <v>58.98</v>
      </c>
      <c r="BV6" s="33">
        <f t="shared" si="8"/>
        <v>58.78</v>
      </c>
      <c r="BW6" s="33">
        <f t="shared" si="8"/>
        <v>58.53</v>
      </c>
      <c r="BX6" s="33">
        <f t="shared" si="8"/>
        <v>57.93</v>
      </c>
      <c r="BY6" s="33">
        <f t="shared" si="8"/>
        <v>57.03</v>
      </c>
      <c r="BZ6" s="32" t="str">
        <f>IF(BZ7="","",IF(BZ7="-","【-】","【"&amp;SUBSTITUTE(TEXT(BZ7,"#,##0.00"),"-","△")&amp;"】"))</f>
        <v>【59.44】</v>
      </c>
      <c r="CA6" s="33">
        <f>IF(CA7="",NA(),CA7)</f>
        <v>203.89</v>
      </c>
      <c r="CB6" s="33">
        <f t="shared" ref="CB6:CJ6" si="9">IF(CB7="",NA(),CB7)</f>
        <v>205.15</v>
      </c>
      <c r="CC6" s="33">
        <f t="shared" si="9"/>
        <v>211.23</v>
      </c>
      <c r="CD6" s="33">
        <f t="shared" si="9"/>
        <v>222.38</v>
      </c>
      <c r="CE6" s="33">
        <f t="shared" si="9"/>
        <v>226.75</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100</v>
      </c>
      <c r="CM6" s="33">
        <f t="shared" ref="CM6:CU6" si="10">IF(CM7="",NA(),CM7)</f>
        <v>100</v>
      </c>
      <c r="CN6" s="33">
        <f t="shared" si="10"/>
        <v>100</v>
      </c>
      <c r="CO6" s="33">
        <f t="shared" si="10"/>
        <v>100</v>
      </c>
      <c r="CP6" s="33">
        <f t="shared" si="10"/>
        <v>100</v>
      </c>
      <c r="CQ6" s="33">
        <f t="shared" si="10"/>
        <v>60.03</v>
      </c>
      <c r="CR6" s="33">
        <f t="shared" si="10"/>
        <v>61.93</v>
      </c>
      <c r="CS6" s="33">
        <f t="shared" si="10"/>
        <v>58.06</v>
      </c>
      <c r="CT6" s="33">
        <f t="shared" si="10"/>
        <v>59.08</v>
      </c>
      <c r="CU6" s="33">
        <f t="shared" si="10"/>
        <v>58.25</v>
      </c>
      <c r="CV6" s="32" t="str">
        <f>IF(CV7="","",IF(CV7="-","【-】","【"&amp;SUBSTITUTE(TEXT(CV7,"#,##0.00"),"-","△")&amp;"】"))</f>
        <v>【58.84】</v>
      </c>
      <c r="CW6" s="33">
        <f>IF(CW7="",NA(),CW7)</f>
        <v>76.930000000000007</v>
      </c>
      <c r="CX6" s="33">
        <f t="shared" ref="CX6:DF6" si="11">IF(CX7="",NA(),CX7)</f>
        <v>77.3</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54640</v>
      </c>
      <c r="D7" s="35">
        <v>47</v>
      </c>
      <c r="E7" s="35">
        <v>18</v>
      </c>
      <c r="F7" s="35">
        <v>0</v>
      </c>
      <c r="G7" s="35">
        <v>0</v>
      </c>
      <c r="H7" s="35" t="s">
        <v>96</v>
      </c>
      <c r="I7" s="35" t="s">
        <v>97</v>
      </c>
      <c r="J7" s="35" t="s">
        <v>98</v>
      </c>
      <c r="K7" s="35" t="s">
        <v>99</v>
      </c>
      <c r="L7" s="35" t="s">
        <v>100</v>
      </c>
      <c r="M7" s="36" t="s">
        <v>101</v>
      </c>
      <c r="N7" s="36" t="s">
        <v>102</v>
      </c>
      <c r="O7" s="36">
        <v>80.36</v>
      </c>
      <c r="P7" s="36">
        <v>100</v>
      </c>
      <c r="Q7" s="36">
        <v>2370</v>
      </c>
      <c r="R7" s="36">
        <v>2665</v>
      </c>
      <c r="S7" s="36">
        <v>203.69</v>
      </c>
      <c r="T7" s="36">
        <v>13.08</v>
      </c>
      <c r="U7" s="36">
        <v>2124</v>
      </c>
      <c r="V7" s="36">
        <v>0.56000000000000005</v>
      </c>
      <c r="W7" s="36">
        <v>3792.86</v>
      </c>
      <c r="X7" s="36">
        <v>87</v>
      </c>
      <c r="Y7" s="36">
        <v>86.32</v>
      </c>
      <c r="Z7" s="36">
        <v>84.03</v>
      </c>
      <c r="AA7" s="36">
        <v>85.73</v>
      </c>
      <c r="AB7" s="36">
        <v>83.75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648.5</v>
      </c>
      <c r="BF7" s="36">
        <v>654.39</v>
      </c>
      <c r="BG7" s="36">
        <v>591.6</v>
      </c>
      <c r="BH7" s="36">
        <v>562.1</v>
      </c>
      <c r="BI7" s="36">
        <v>501.09</v>
      </c>
      <c r="BJ7" s="36">
        <v>421.01</v>
      </c>
      <c r="BK7" s="36">
        <v>430.64</v>
      </c>
      <c r="BL7" s="36">
        <v>446.63</v>
      </c>
      <c r="BM7" s="36">
        <v>416.91</v>
      </c>
      <c r="BN7" s="36">
        <v>392.19</v>
      </c>
      <c r="BO7" s="36">
        <v>345.93</v>
      </c>
      <c r="BP7" s="36">
        <v>48.06</v>
      </c>
      <c r="BQ7" s="36">
        <v>47.25</v>
      </c>
      <c r="BR7" s="36">
        <v>47.29</v>
      </c>
      <c r="BS7" s="36">
        <v>45.47</v>
      </c>
      <c r="BT7" s="36">
        <v>46.22</v>
      </c>
      <c r="BU7" s="36">
        <v>58.98</v>
      </c>
      <c r="BV7" s="36">
        <v>58.78</v>
      </c>
      <c r="BW7" s="36">
        <v>58.53</v>
      </c>
      <c r="BX7" s="36">
        <v>57.93</v>
      </c>
      <c r="BY7" s="36">
        <v>57.03</v>
      </c>
      <c r="BZ7" s="36">
        <v>59.44</v>
      </c>
      <c r="CA7" s="36">
        <v>203.89</v>
      </c>
      <c r="CB7" s="36">
        <v>205.15</v>
      </c>
      <c r="CC7" s="36">
        <v>211.23</v>
      </c>
      <c r="CD7" s="36">
        <v>222.38</v>
      </c>
      <c r="CE7" s="36">
        <v>226.75</v>
      </c>
      <c r="CF7" s="36">
        <v>253.84</v>
      </c>
      <c r="CG7" s="36">
        <v>257.02999999999997</v>
      </c>
      <c r="CH7" s="36">
        <v>266.57</v>
      </c>
      <c r="CI7" s="36">
        <v>276.93</v>
      </c>
      <c r="CJ7" s="36">
        <v>283.73</v>
      </c>
      <c r="CK7" s="36">
        <v>272.79000000000002</v>
      </c>
      <c r="CL7" s="36">
        <v>100</v>
      </c>
      <c r="CM7" s="36">
        <v>100</v>
      </c>
      <c r="CN7" s="36">
        <v>100</v>
      </c>
      <c r="CO7" s="36">
        <v>100</v>
      </c>
      <c r="CP7" s="36">
        <v>100</v>
      </c>
      <c r="CQ7" s="36">
        <v>60.03</v>
      </c>
      <c r="CR7" s="36">
        <v>61.93</v>
      </c>
      <c r="CS7" s="36">
        <v>58.06</v>
      </c>
      <c r="CT7" s="36">
        <v>59.08</v>
      </c>
      <c r="CU7" s="36">
        <v>58.25</v>
      </c>
      <c r="CV7" s="36">
        <v>58.84</v>
      </c>
      <c r="CW7" s="36">
        <v>76.930000000000007</v>
      </c>
      <c r="CX7" s="36">
        <v>77.3</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2017-02-08T03:21:53Z</dcterms:created>
  <dcterms:modified xsi:type="dcterms:W3CDTF">2017-02-14T00:30:15Z</dcterms:modified>
  <cp:category/>
</cp:coreProperties>
</file>